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luyi\Desktop\"/>
    </mc:Choice>
  </mc:AlternateContent>
  <xr:revisionPtr revIDLastSave="0" documentId="8_{1A5F8782-8C78-4580-8BBB-A30BCDEA2233}" xr6:coauthVersionLast="34" xr6:coauthVersionMax="34" xr10:uidLastSave="{00000000-0000-0000-0000-000000000000}"/>
  <bookViews>
    <workbookView xWindow="0" yWindow="0" windowWidth="16548" windowHeight="1129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H10" i="1"/>
  <c r="H20" i="1"/>
  <c r="H13" i="1"/>
  <c r="H16" i="1"/>
  <c r="H23" i="1"/>
  <c r="H21" i="1"/>
  <c r="H19" i="1"/>
  <c r="H22" i="1"/>
  <c r="H14" i="1"/>
  <c r="H11" i="1"/>
  <c r="H15" i="1"/>
  <c r="H17" i="1"/>
  <c r="H12" i="1"/>
  <c r="H6" i="1"/>
  <c r="H9" i="1"/>
  <c r="H8" i="1"/>
  <c r="H7" i="1"/>
  <c r="L13" i="1"/>
  <c r="L16" i="1"/>
  <c r="L23" i="1"/>
  <c r="L20" i="1"/>
  <c r="L10" i="1"/>
  <c r="L18" i="1"/>
  <c r="L21" i="1"/>
  <c r="L19" i="1"/>
  <c r="H5" i="1"/>
  <c r="H4" i="1"/>
  <c r="M16" i="1" l="1"/>
  <c r="M13" i="1"/>
  <c r="M10" i="1"/>
  <c r="M20" i="1"/>
  <c r="M19" i="1"/>
  <c r="M23" i="1"/>
  <c r="M18" i="1"/>
  <c r="M21" i="1"/>
  <c r="L5" i="1"/>
  <c r="M5" i="1" s="1"/>
  <c r="L7" i="1"/>
  <c r="M7" i="1" s="1"/>
  <c r="L8" i="1"/>
  <c r="M8" i="1" s="1"/>
  <c r="L9" i="1"/>
  <c r="M9" i="1" s="1"/>
  <c r="L6" i="1"/>
  <c r="M6" i="1" s="1"/>
  <c r="L12" i="1"/>
  <c r="M12" i="1" s="1"/>
  <c r="L17" i="1"/>
  <c r="M17" i="1" s="1"/>
  <c r="L15" i="1"/>
  <c r="M15" i="1" s="1"/>
  <c r="L11" i="1"/>
  <c r="M11" i="1" s="1"/>
  <c r="L14" i="1"/>
  <c r="M14" i="1" s="1"/>
  <c r="L22" i="1"/>
  <c r="M22" i="1" s="1"/>
  <c r="L4" i="1"/>
  <c r="M4" i="1" s="1"/>
</calcChain>
</file>

<file path=xl/sharedStrings.xml><?xml version="1.0" encoding="utf-8"?>
<sst xmlns="http://schemas.openxmlformats.org/spreadsheetml/2006/main" count="49" uniqueCount="25">
  <si>
    <t>/</t>
    <phoneticPr fontId="1" type="noConversion"/>
  </si>
  <si>
    <t>学号</t>
    <phoneticPr fontId="1" type="noConversion"/>
  </si>
  <si>
    <t>Q1</t>
    <phoneticPr fontId="1" type="noConversion"/>
  </si>
  <si>
    <t>Q3</t>
    <phoneticPr fontId="1" type="noConversion"/>
  </si>
  <si>
    <t>思想品德</t>
    <phoneticPr fontId="1" type="noConversion"/>
  </si>
  <si>
    <t>社会工作</t>
    <phoneticPr fontId="1" type="noConversion"/>
  </si>
  <si>
    <t>Q2</t>
    <phoneticPr fontId="1" type="noConversion"/>
  </si>
  <si>
    <t>Q2-1</t>
    <phoneticPr fontId="1" type="noConversion"/>
  </si>
  <si>
    <t>Q2-2</t>
  </si>
  <si>
    <t>Q2-3</t>
  </si>
  <si>
    <t>Q2-4</t>
  </si>
  <si>
    <t>Q3合计</t>
    <phoneticPr fontId="1" type="noConversion"/>
  </si>
  <si>
    <t>Q2合计</t>
    <phoneticPr fontId="1" type="noConversion"/>
  </si>
  <si>
    <t>量化总分</t>
    <phoneticPr fontId="1" type="noConversion"/>
  </si>
  <si>
    <t>学校、学院活动</t>
    <phoneticPr fontId="1" type="noConversion"/>
  </si>
  <si>
    <t>专业</t>
    <phoneticPr fontId="1" type="noConversion"/>
  </si>
  <si>
    <t>原理</t>
    <phoneticPr fontId="1" type="noConversion"/>
  </si>
  <si>
    <t>思政</t>
    <phoneticPr fontId="1" type="noConversion"/>
  </si>
  <si>
    <t>奖学金</t>
    <phoneticPr fontId="1" type="noConversion"/>
  </si>
  <si>
    <t>一等</t>
    <phoneticPr fontId="1" type="noConversion"/>
  </si>
  <si>
    <t>二等</t>
    <phoneticPr fontId="1" type="noConversion"/>
  </si>
  <si>
    <t>三等</t>
    <phoneticPr fontId="1" type="noConversion"/>
  </si>
  <si>
    <t>中国化</t>
    <phoneticPr fontId="1" type="noConversion"/>
  </si>
  <si>
    <t>近代史</t>
    <phoneticPr fontId="1" type="noConversion"/>
  </si>
  <si>
    <t>马克思主义学院2018年研究生学业奖学金量化得分公示（终版）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</si>
</sst>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tabSelected="1" zoomScale="85" zoomScaleNormal="85" workbookViewId="0">
      <selection activeCell="M17" sqref="B17:M20"/>
    </sheetView>
  </sheetViews>
  <sheetFormatPr defaultRowHeight="14.4" x14ac:dyDescent="0.25"/>
  <cols>
    <col min="2" max="8" width="8.6640625" customWidth="1"/>
    <col min="9" max="9" width="9.88671875" customWidth="1"/>
    <col min="10" max="10" width="18.33203125" customWidth="1"/>
    <col min="11" max="11" width="9.88671875" customWidth="1"/>
    <col min="12" max="16" width="8.6640625" customWidth="1"/>
    <col min="17" max="17" width="8.6640625" style="5" customWidth="1"/>
  </cols>
  <sheetData>
    <row r="1" spans="1:20" s="2" customFormat="1" ht="24.75" customHeight="1" x14ac:dyDescent="0.25">
      <c r="A1" s="21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3"/>
      <c r="O1" s="9"/>
      <c r="P1" s="9"/>
      <c r="Q1" s="9"/>
    </row>
    <row r="2" spans="1:20" s="2" customFormat="1" ht="18" customHeight="1" x14ac:dyDescent="0.25">
      <c r="A2" s="24" t="s">
        <v>15</v>
      </c>
      <c r="B2" s="24" t="s">
        <v>1</v>
      </c>
      <c r="C2" s="18" t="s">
        <v>2</v>
      </c>
      <c r="D2" s="20" t="s">
        <v>6</v>
      </c>
      <c r="E2" s="20"/>
      <c r="F2" s="20"/>
      <c r="G2" s="20"/>
      <c r="H2" s="20"/>
      <c r="I2" s="14" t="s">
        <v>3</v>
      </c>
      <c r="J2" s="15"/>
      <c r="K2" s="16"/>
      <c r="L2" s="10"/>
      <c r="M2" s="17" t="s">
        <v>13</v>
      </c>
      <c r="N2" s="19" t="s">
        <v>18</v>
      </c>
    </row>
    <row r="3" spans="1:20" s="2" customFormat="1" ht="18" customHeight="1" x14ac:dyDescent="0.25">
      <c r="A3" s="25"/>
      <c r="B3" s="25"/>
      <c r="C3" s="18"/>
      <c r="D3" s="11" t="s">
        <v>7</v>
      </c>
      <c r="E3" s="11" t="s">
        <v>8</v>
      </c>
      <c r="F3" s="11" t="s">
        <v>9</v>
      </c>
      <c r="G3" s="11" t="s">
        <v>10</v>
      </c>
      <c r="H3" s="4" t="s">
        <v>12</v>
      </c>
      <c r="I3" s="1" t="s">
        <v>4</v>
      </c>
      <c r="J3" s="1" t="s">
        <v>14</v>
      </c>
      <c r="K3" s="1" t="s">
        <v>5</v>
      </c>
      <c r="L3" s="4" t="s">
        <v>11</v>
      </c>
      <c r="M3" s="17"/>
      <c r="N3" s="19"/>
    </row>
    <row r="4" spans="1:20" ht="18" customHeight="1" x14ac:dyDescent="0.25">
      <c r="A4" s="27" t="s">
        <v>16</v>
      </c>
      <c r="B4" s="12">
        <v>3160714</v>
      </c>
      <c r="C4" s="6" t="s">
        <v>0</v>
      </c>
      <c r="D4" s="3">
        <v>33</v>
      </c>
      <c r="E4" s="3">
        <v>0</v>
      </c>
      <c r="F4" s="3">
        <v>95</v>
      </c>
      <c r="G4" s="3">
        <v>60</v>
      </c>
      <c r="H4" s="7">
        <f t="shared" ref="H4:H22" si="0">SUM(D4:G4)</f>
        <v>188</v>
      </c>
      <c r="I4" s="3">
        <v>30</v>
      </c>
      <c r="J4" s="3">
        <v>50</v>
      </c>
      <c r="K4" s="3">
        <v>20</v>
      </c>
      <c r="L4" s="7">
        <f t="shared" ref="L4:L22" si="1">SUM(I4:K4)</f>
        <v>100</v>
      </c>
      <c r="M4" s="8">
        <f t="shared" ref="M4:M5" si="2">0.7*H4+0.3*L4</f>
        <v>161.6</v>
      </c>
      <c r="N4" s="26" t="s">
        <v>19</v>
      </c>
      <c r="Q4"/>
    </row>
    <row r="5" spans="1:20" ht="18" customHeight="1" x14ac:dyDescent="0.25">
      <c r="A5" s="28"/>
      <c r="B5" s="12">
        <v>3160715</v>
      </c>
      <c r="C5" s="6" t="s">
        <v>0</v>
      </c>
      <c r="D5" s="3">
        <v>87</v>
      </c>
      <c r="E5" s="3">
        <v>0</v>
      </c>
      <c r="F5" s="3">
        <v>20</v>
      </c>
      <c r="G5" s="3">
        <v>60</v>
      </c>
      <c r="H5" s="7">
        <f t="shared" si="0"/>
        <v>167</v>
      </c>
      <c r="I5" s="3">
        <v>30</v>
      </c>
      <c r="J5" s="3">
        <v>50</v>
      </c>
      <c r="K5" s="3">
        <v>20</v>
      </c>
      <c r="L5" s="7">
        <f t="shared" si="1"/>
        <v>100</v>
      </c>
      <c r="M5" s="8">
        <f t="shared" si="2"/>
        <v>146.89999999999998</v>
      </c>
      <c r="N5" s="26" t="s">
        <v>20</v>
      </c>
      <c r="Q5"/>
      <c r="T5" s="30"/>
    </row>
    <row r="6" spans="1:20" ht="18" customHeight="1" x14ac:dyDescent="0.25">
      <c r="A6" s="27" t="s">
        <v>17</v>
      </c>
      <c r="B6" s="12">
        <v>3160720</v>
      </c>
      <c r="C6" s="6" t="s">
        <v>0</v>
      </c>
      <c r="D6" s="3">
        <v>69</v>
      </c>
      <c r="E6" s="3">
        <v>0</v>
      </c>
      <c r="F6" s="3">
        <v>132</v>
      </c>
      <c r="G6" s="3">
        <v>60</v>
      </c>
      <c r="H6" s="7">
        <f>SUM(D6:G6)</f>
        <v>261</v>
      </c>
      <c r="I6" s="3">
        <v>30</v>
      </c>
      <c r="J6" s="3">
        <v>50</v>
      </c>
      <c r="K6" s="3">
        <v>20</v>
      </c>
      <c r="L6" s="7">
        <f>SUM(I6:K6)</f>
        <v>100</v>
      </c>
      <c r="M6" s="8">
        <f>0.7*H6+0.3*L6</f>
        <v>212.7</v>
      </c>
      <c r="N6" s="26" t="s">
        <v>19</v>
      </c>
      <c r="Q6"/>
    </row>
    <row r="7" spans="1:20" ht="18" customHeight="1" x14ac:dyDescent="0.25">
      <c r="A7" s="29"/>
      <c r="B7" s="12">
        <v>3160717</v>
      </c>
      <c r="C7" s="6" t="s">
        <v>0</v>
      </c>
      <c r="D7" s="3">
        <v>40</v>
      </c>
      <c r="E7" s="3">
        <v>0</v>
      </c>
      <c r="F7" s="3">
        <v>138</v>
      </c>
      <c r="G7" s="3">
        <v>60</v>
      </c>
      <c r="H7" s="7">
        <f>SUM(D7:G7)</f>
        <v>238</v>
      </c>
      <c r="I7" s="3">
        <v>30</v>
      </c>
      <c r="J7" s="3">
        <v>50</v>
      </c>
      <c r="K7" s="3">
        <v>20</v>
      </c>
      <c r="L7" s="7">
        <f>SUM(I7:K7)</f>
        <v>100</v>
      </c>
      <c r="M7" s="8">
        <f>0.7*H7+0.3*L7</f>
        <v>196.6</v>
      </c>
      <c r="N7" s="26" t="s">
        <v>20</v>
      </c>
      <c r="Q7"/>
    </row>
    <row r="8" spans="1:20" ht="18" customHeight="1" x14ac:dyDescent="0.25">
      <c r="A8" s="29"/>
      <c r="B8" s="12">
        <v>3160718</v>
      </c>
      <c r="C8" s="6" t="s">
        <v>0</v>
      </c>
      <c r="D8" s="3">
        <v>23</v>
      </c>
      <c r="E8" s="3">
        <v>0</v>
      </c>
      <c r="F8" s="3">
        <v>15</v>
      </c>
      <c r="G8" s="3">
        <v>60</v>
      </c>
      <c r="H8" s="7">
        <f>SUM(D8:G8)</f>
        <v>98</v>
      </c>
      <c r="I8" s="3">
        <v>30</v>
      </c>
      <c r="J8" s="3">
        <v>50</v>
      </c>
      <c r="K8" s="3">
        <v>20</v>
      </c>
      <c r="L8" s="7">
        <f>SUM(I8:K8)</f>
        <v>100</v>
      </c>
      <c r="M8" s="8">
        <f>0.7*H8+0.3*L8</f>
        <v>98.6</v>
      </c>
      <c r="N8" s="26" t="s">
        <v>21</v>
      </c>
      <c r="Q8"/>
    </row>
    <row r="9" spans="1:20" ht="18" customHeight="1" x14ac:dyDescent="0.25">
      <c r="A9" s="28"/>
      <c r="B9" s="12">
        <v>3160719</v>
      </c>
      <c r="C9" s="6" t="s">
        <v>0</v>
      </c>
      <c r="D9" s="3">
        <v>13</v>
      </c>
      <c r="E9" s="3">
        <v>0</v>
      </c>
      <c r="F9" s="3">
        <v>30</v>
      </c>
      <c r="G9" s="3">
        <v>20</v>
      </c>
      <c r="H9" s="7">
        <f>SUM(D9:G9)</f>
        <v>63</v>
      </c>
      <c r="I9" s="3">
        <v>30</v>
      </c>
      <c r="J9" s="3">
        <v>50</v>
      </c>
      <c r="K9" s="3">
        <v>20</v>
      </c>
      <c r="L9" s="7">
        <f>SUM(I9:K9)</f>
        <v>100</v>
      </c>
      <c r="M9" s="8">
        <f>0.7*H9+0.3*L9</f>
        <v>74.099999999999994</v>
      </c>
      <c r="N9" s="26" t="s">
        <v>21</v>
      </c>
      <c r="Q9"/>
    </row>
    <row r="10" spans="1:20" ht="18" customHeight="1" x14ac:dyDescent="0.25">
      <c r="A10" s="27" t="s">
        <v>22</v>
      </c>
      <c r="B10" s="12">
        <v>3170830</v>
      </c>
      <c r="C10" s="13">
        <v>89.34</v>
      </c>
      <c r="D10" s="3">
        <v>10</v>
      </c>
      <c r="E10" s="3">
        <v>0</v>
      </c>
      <c r="F10" s="3">
        <v>45</v>
      </c>
      <c r="G10" s="3">
        <v>60</v>
      </c>
      <c r="H10" s="7">
        <f>SUM(D10:G10)</f>
        <v>115</v>
      </c>
      <c r="I10" s="3">
        <v>30</v>
      </c>
      <c r="J10" s="3">
        <v>50</v>
      </c>
      <c r="K10" s="3">
        <v>20</v>
      </c>
      <c r="L10" s="7">
        <f>SUM(I10:K10)</f>
        <v>100</v>
      </c>
      <c r="M10" s="8">
        <f>0.2*L10+0.3*H10+0.5*C10</f>
        <v>99.17</v>
      </c>
      <c r="N10" s="26" t="s">
        <v>19</v>
      </c>
      <c r="Q10"/>
    </row>
    <row r="11" spans="1:20" ht="18" customHeight="1" x14ac:dyDescent="0.25">
      <c r="A11" s="29"/>
      <c r="B11" s="12">
        <v>3170824</v>
      </c>
      <c r="C11" s="13">
        <v>89.5</v>
      </c>
      <c r="D11" s="3">
        <v>0</v>
      </c>
      <c r="E11" s="3">
        <v>0</v>
      </c>
      <c r="F11" s="3">
        <v>50</v>
      </c>
      <c r="G11" s="3">
        <v>60</v>
      </c>
      <c r="H11" s="7">
        <f>SUM(D11:G11)</f>
        <v>110</v>
      </c>
      <c r="I11" s="3">
        <v>30</v>
      </c>
      <c r="J11" s="3">
        <v>50</v>
      </c>
      <c r="K11" s="3">
        <v>20</v>
      </c>
      <c r="L11" s="7">
        <f>SUM(I11:K11)</f>
        <v>100</v>
      </c>
      <c r="M11" s="8">
        <f>0.2*L11+0.3*H11+0.5*C11</f>
        <v>97.75</v>
      </c>
      <c r="N11" s="26" t="s">
        <v>19</v>
      </c>
      <c r="Q11"/>
    </row>
    <row r="12" spans="1:20" ht="18" customHeight="1" x14ac:dyDescent="0.25">
      <c r="A12" s="29"/>
      <c r="B12" s="12">
        <v>3170821</v>
      </c>
      <c r="C12" s="13">
        <v>88.32</v>
      </c>
      <c r="D12" s="3">
        <v>0</v>
      </c>
      <c r="E12" s="3">
        <v>0</v>
      </c>
      <c r="F12" s="3">
        <v>43</v>
      </c>
      <c r="G12" s="3">
        <v>60</v>
      </c>
      <c r="H12" s="7">
        <f>SUM(D12:G12)</f>
        <v>103</v>
      </c>
      <c r="I12" s="3">
        <v>30</v>
      </c>
      <c r="J12" s="3">
        <v>50</v>
      </c>
      <c r="K12" s="3">
        <v>12</v>
      </c>
      <c r="L12" s="7">
        <f>SUM(I12:K12)</f>
        <v>92</v>
      </c>
      <c r="M12" s="8">
        <f>0.2*L12+0.3*H12+0.5*C12</f>
        <v>93.46</v>
      </c>
      <c r="N12" s="26" t="s">
        <v>19</v>
      </c>
      <c r="Q12"/>
    </row>
    <row r="13" spans="1:20" ht="18" customHeight="1" x14ac:dyDescent="0.25">
      <c r="A13" s="29"/>
      <c r="B13" s="12">
        <v>3170832</v>
      </c>
      <c r="C13" s="13">
        <v>89.84</v>
      </c>
      <c r="D13" s="3">
        <v>0</v>
      </c>
      <c r="E13" s="3">
        <v>0</v>
      </c>
      <c r="F13" s="3">
        <v>35</v>
      </c>
      <c r="G13" s="3">
        <v>60</v>
      </c>
      <c r="H13" s="7">
        <f>SUM(D13:G13)</f>
        <v>95</v>
      </c>
      <c r="I13" s="3">
        <v>30</v>
      </c>
      <c r="J13" s="3">
        <v>50</v>
      </c>
      <c r="K13" s="3">
        <v>12</v>
      </c>
      <c r="L13" s="7">
        <f>SUM(I13:K13)</f>
        <v>92</v>
      </c>
      <c r="M13" s="8">
        <f>0.2*L13+0.3*H13+0.5*C13</f>
        <v>91.820000000000007</v>
      </c>
      <c r="N13" s="26" t="s">
        <v>20</v>
      </c>
      <c r="Q13"/>
    </row>
    <row r="14" spans="1:20" ht="18" customHeight="1" x14ac:dyDescent="0.25">
      <c r="A14" s="29"/>
      <c r="B14" s="12">
        <v>3170825</v>
      </c>
      <c r="C14" s="13">
        <v>90.06</v>
      </c>
      <c r="D14" s="3">
        <v>0</v>
      </c>
      <c r="E14" s="3">
        <v>0</v>
      </c>
      <c r="F14" s="3">
        <v>15</v>
      </c>
      <c r="G14" s="3">
        <v>60</v>
      </c>
      <c r="H14" s="7">
        <f>SUM(D14:G14)</f>
        <v>75</v>
      </c>
      <c r="I14" s="3">
        <v>30</v>
      </c>
      <c r="J14" s="3">
        <v>50</v>
      </c>
      <c r="K14" s="3">
        <v>12</v>
      </c>
      <c r="L14" s="7">
        <f>SUM(I14:K14)</f>
        <v>92</v>
      </c>
      <c r="M14" s="8">
        <f>0.2*L14+0.3*H14+0.5*C14</f>
        <v>85.93</v>
      </c>
      <c r="N14" s="26" t="s">
        <v>20</v>
      </c>
      <c r="P14" s="5"/>
      <c r="Q14"/>
    </row>
    <row r="15" spans="1:20" ht="18" customHeight="1" x14ac:dyDescent="0.25">
      <c r="A15" s="29"/>
      <c r="B15" s="12">
        <v>3170823</v>
      </c>
      <c r="C15" s="13">
        <v>89.15</v>
      </c>
      <c r="D15" s="3">
        <v>0</v>
      </c>
      <c r="E15" s="3">
        <v>0</v>
      </c>
      <c r="F15" s="3">
        <v>10</v>
      </c>
      <c r="G15" s="3">
        <v>60</v>
      </c>
      <c r="H15" s="7">
        <f>SUM(D15:G15)</f>
        <v>70</v>
      </c>
      <c r="I15" s="3">
        <v>30</v>
      </c>
      <c r="J15" s="3">
        <v>50</v>
      </c>
      <c r="K15" s="3">
        <v>20</v>
      </c>
      <c r="L15" s="7">
        <f>SUM(I15:K15)</f>
        <v>100</v>
      </c>
      <c r="M15" s="8">
        <f>0.2*L15+0.3*H15+0.5*C15</f>
        <v>85.575000000000003</v>
      </c>
      <c r="N15" s="26" t="s">
        <v>20</v>
      </c>
      <c r="P15" s="5"/>
      <c r="Q15"/>
    </row>
    <row r="16" spans="1:20" ht="18" customHeight="1" x14ac:dyDescent="0.25">
      <c r="A16" s="28"/>
      <c r="B16" s="12">
        <v>3170833</v>
      </c>
      <c r="C16" s="13">
        <v>88.09</v>
      </c>
      <c r="D16" s="3">
        <v>0</v>
      </c>
      <c r="E16" s="3">
        <v>0</v>
      </c>
      <c r="F16" s="3">
        <v>0</v>
      </c>
      <c r="G16" s="3">
        <v>40</v>
      </c>
      <c r="H16" s="7">
        <f>SUM(D16:G16)</f>
        <v>40</v>
      </c>
      <c r="I16" s="3">
        <v>30</v>
      </c>
      <c r="J16" s="3">
        <v>50</v>
      </c>
      <c r="K16" s="3">
        <v>12</v>
      </c>
      <c r="L16" s="7">
        <f>SUM(I16:K16)</f>
        <v>92</v>
      </c>
      <c r="M16" s="8">
        <f>0.2*L16+0.3*H16+0.5*C16</f>
        <v>74.445000000000007</v>
      </c>
      <c r="N16" s="26" t="s">
        <v>21</v>
      </c>
      <c r="P16" s="5"/>
      <c r="Q16"/>
    </row>
    <row r="17" spans="1:17" ht="18" customHeight="1" x14ac:dyDescent="0.25">
      <c r="A17" s="27" t="s">
        <v>16</v>
      </c>
      <c r="B17" s="12">
        <v>3170822</v>
      </c>
      <c r="C17" s="13">
        <v>90.71</v>
      </c>
      <c r="D17" s="3">
        <v>3</v>
      </c>
      <c r="E17" s="3">
        <v>0</v>
      </c>
      <c r="F17" s="3">
        <v>70</v>
      </c>
      <c r="G17" s="3">
        <v>60</v>
      </c>
      <c r="H17" s="7">
        <f>SUM(D17:G17)</f>
        <v>133</v>
      </c>
      <c r="I17" s="3">
        <v>30</v>
      </c>
      <c r="J17" s="3">
        <v>50</v>
      </c>
      <c r="K17" s="3">
        <v>20</v>
      </c>
      <c r="L17" s="7">
        <f>SUM(I17:K17)</f>
        <v>100</v>
      </c>
      <c r="M17" s="8">
        <f>0.2*L17+0.3*H17+0.5*C17</f>
        <v>105.255</v>
      </c>
      <c r="N17" s="26" t="s">
        <v>19</v>
      </c>
      <c r="Q17"/>
    </row>
    <row r="18" spans="1:17" ht="18" customHeight="1" x14ac:dyDescent="0.25">
      <c r="A18" s="29"/>
      <c r="B18" s="12">
        <v>3170829</v>
      </c>
      <c r="C18" s="13">
        <v>88.79</v>
      </c>
      <c r="D18" s="3">
        <v>2</v>
      </c>
      <c r="E18" s="3">
        <v>0</v>
      </c>
      <c r="F18" s="3">
        <v>60</v>
      </c>
      <c r="G18" s="3">
        <v>60</v>
      </c>
      <c r="H18" s="7">
        <f>SUM(D18:G18)</f>
        <v>122</v>
      </c>
      <c r="I18" s="3">
        <v>30</v>
      </c>
      <c r="J18" s="3">
        <v>50</v>
      </c>
      <c r="K18" s="3">
        <v>12</v>
      </c>
      <c r="L18" s="7">
        <f>SUM(I18:K18)</f>
        <v>92</v>
      </c>
      <c r="M18" s="8">
        <f>0.2*L18+0.3*H18+0.5*C18</f>
        <v>99.39500000000001</v>
      </c>
      <c r="N18" s="26" t="s">
        <v>20</v>
      </c>
      <c r="P18" s="5"/>
      <c r="Q18"/>
    </row>
    <row r="19" spans="1:17" ht="18" customHeight="1" x14ac:dyDescent="0.25">
      <c r="A19" s="29"/>
      <c r="B19" s="12">
        <v>3170827</v>
      </c>
      <c r="C19" s="13">
        <v>88.29</v>
      </c>
      <c r="D19" s="3">
        <v>3</v>
      </c>
      <c r="E19" s="3">
        <v>0</v>
      </c>
      <c r="F19" s="3">
        <v>35</v>
      </c>
      <c r="G19" s="3">
        <v>60</v>
      </c>
      <c r="H19" s="7">
        <f>SUM(D19:G19)</f>
        <v>98</v>
      </c>
      <c r="I19" s="3">
        <v>30</v>
      </c>
      <c r="J19" s="3">
        <v>50</v>
      </c>
      <c r="K19" s="3">
        <v>12</v>
      </c>
      <c r="L19" s="7">
        <f>SUM(I19:K19)</f>
        <v>92</v>
      </c>
      <c r="M19" s="8">
        <f>0.2*L19+0.3*H19+0.5*C19</f>
        <v>91.944999999999993</v>
      </c>
      <c r="N19" s="26" t="s">
        <v>20</v>
      </c>
      <c r="P19" s="5"/>
      <c r="Q19"/>
    </row>
    <row r="20" spans="1:17" ht="18" customHeight="1" x14ac:dyDescent="0.25">
      <c r="A20" s="28"/>
      <c r="B20" s="12">
        <v>3170831</v>
      </c>
      <c r="C20" s="13">
        <v>86.65</v>
      </c>
      <c r="D20" s="3">
        <v>0</v>
      </c>
      <c r="E20" s="3">
        <v>0</v>
      </c>
      <c r="F20" s="3">
        <v>5</v>
      </c>
      <c r="G20" s="3">
        <v>40</v>
      </c>
      <c r="H20" s="7">
        <f>SUM(D20:G20)</f>
        <v>45</v>
      </c>
      <c r="I20" s="3">
        <v>30</v>
      </c>
      <c r="J20" s="3">
        <v>50</v>
      </c>
      <c r="K20" s="3">
        <v>12</v>
      </c>
      <c r="L20" s="7">
        <f>SUM(I20:K20)</f>
        <v>92</v>
      </c>
      <c r="M20" s="8">
        <f>0.2*L20+0.3*H20+0.5*C20</f>
        <v>75.225000000000009</v>
      </c>
      <c r="N20" s="26" t="s">
        <v>21</v>
      </c>
      <c r="P20" s="5"/>
      <c r="Q20"/>
    </row>
    <row r="21" spans="1:17" ht="18" customHeight="1" x14ac:dyDescent="0.25">
      <c r="A21" s="27" t="s">
        <v>17</v>
      </c>
      <c r="B21" s="12">
        <v>3170828</v>
      </c>
      <c r="C21" s="13">
        <v>90.15</v>
      </c>
      <c r="D21" s="3">
        <v>0</v>
      </c>
      <c r="E21" s="3">
        <v>0</v>
      </c>
      <c r="F21" s="3">
        <v>30</v>
      </c>
      <c r="G21" s="3">
        <v>60</v>
      </c>
      <c r="H21" s="7">
        <f>SUM(D21:G21)</f>
        <v>90</v>
      </c>
      <c r="I21" s="3">
        <v>30</v>
      </c>
      <c r="J21" s="3">
        <v>50</v>
      </c>
      <c r="K21" s="3">
        <v>12</v>
      </c>
      <c r="L21" s="7">
        <f>SUM(I21:K21)</f>
        <v>92</v>
      </c>
      <c r="M21" s="8">
        <f>0.2*L21+0.3*H21+0.5*C21</f>
        <v>90.475000000000009</v>
      </c>
      <c r="N21" s="26" t="s">
        <v>19</v>
      </c>
      <c r="Q21"/>
    </row>
    <row r="22" spans="1:17" ht="18" customHeight="1" x14ac:dyDescent="0.25">
      <c r="A22" s="28"/>
      <c r="B22" s="12">
        <v>3170826</v>
      </c>
      <c r="C22" s="13">
        <v>88.58</v>
      </c>
      <c r="D22" s="3">
        <v>0</v>
      </c>
      <c r="E22" s="3">
        <v>0</v>
      </c>
      <c r="F22" s="3">
        <v>10</v>
      </c>
      <c r="G22" s="3">
        <v>20</v>
      </c>
      <c r="H22" s="7">
        <f>SUM(D22:G22)</f>
        <v>30</v>
      </c>
      <c r="I22" s="3">
        <v>30</v>
      </c>
      <c r="J22" s="3">
        <v>50</v>
      </c>
      <c r="K22" s="3">
        <v>16</v>
      </c>
      <c r="L22" s="7">
        <f>SUM(I22:K22)</f>
        <v>96</v>
      </c>
      <c r="M22" s="8">
        <f>0.2*L22+0.3*H22+0.5*C22</f>
        <v>72.490000000000009</v>
      </c>
      <c r="N22" s="26" t="s">
        <v>20</v>
      </c>
      <c r="P22" s="5"/>
      <c r="Q22"/>
    </row>
    <row r="23" spans="1:17" ht="18" customHeight="1" x14ac:dyDescent="0.25">
      <c r="A23" s="26" t="s">
        <v>23</v>
      </c>
      <c r="B23" s="12">
        <v>3170835</v>
      </c>
      <c r="C23" s="13">
        <v>89.43</v>
      </c>
      <c r="D23" s="3">
        <v>20</v>
      </c>
      <c r="E23" s="3">
        <v>0</v>
      </c>
      <c r="F23" s="3">
        <v>10</v>
      </c>
      <c r="G23" s="3">
        <v>60</v>
      </c>
      <c r="H23" s="7">
        <f t="shared" ref="H23" si="3">SUM(D23:G23)</f>
        <v>90</v>
      </c>
      <c r="I23" s="3">
        <v>30</v>
      </c>
      <c r="J23" s="3">
        <v>50</v>
      </c>
      <c r="K23" s="3">
        <v>20</v>
      </c>
      <c r="L23" s="7">
        <f t="shared" ref="L23" si="4">SUM(I23:K23)</f>
        <v>100</v>
      </c>
      <c r="M23" s="8">
        <f t="shared" ref="M22:M23" si="5">0.2*L23+0.3*H23+0.5*C23</f>
        <v>91.715000000000003</v>
      </c>
      <c r="N23" s="26" t="s">
        <v>19</v>
      </c>
      <c r="P23" s="5"/>
      <c r="Q23"/>
    </row>
    <row r="24" spans="1:17" ht="18" customHeight="1" x14ac:dyDescent="0.25"/>
  </sheetData>
  <sortState ref="B10:M16">
    <sortCondition descending="1" ref="M16"/>
  </sortState>
  <mergeCells count="13">
    <mergeCell ref="A21:A22"/>
    <mergeCell ref="A4:A5"/>
    <mergeCell ref="A6:A9"/>
    <mergeCell ref="N2:N3"/>
    <mergeCell ref="A10:A16"/>
    <mergeCell ref="A17:A20"/>
    <mergeCell ref="I2:K2"/>
    <mergeCell ref="M2:M3"/>
    <mergeCell ref="C2:C3"/>
    <mergeCell ref="B2:B3"/>
    <mergeCell ref="D2:H2"/>
    <mergeCell ref="A1:N1"/>
    <mergeCell ref="A2:A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luyi</cp:lastModifiedBy>
  <dcterms:created xsi:type="dcterms:W3CDTF">2016-10-05T02:12:56Z</dcterms:created>
  <dcterms:modified xsi:type="dcterms:W3CDTF">2018-10-17T09:37:42Z</dcterms:modified>
</cp:coreProperties>
</file>